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Revision="1"/>
  <bookViews>
    <workbookView xWindow="-120" yWindow="-120" windowWidth="16605" windowHeight="9435" firstSheet="56" activeTab="70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2 июня" sheetId="57" r:id="rId45"/>
    <sheet name="3 июня" sheetId="72" r:id="rId46"/>
    <sheet name="4 июня" sheetId="49" r:id="rId47"/>
    <sheet name="5 июня" sheetId="60" r:id="rId48"/>
    <sheet name="9 июня" sheetId="47" r:id="rId49"/>
    <sheet name="10 июня" sheetId="61" r:id="rId50"/>
    <sheet name="11 июня" sheetId="52" r:id="rId51"/>
    <sheet name="16 июня" sheetId="54" r:id="rId52"/>
    <sheet name="17 июня" sheetId="55" r:id="rId53"/>
    <sheet name="18 июня" sheetId="66" r:id="rId54"/>
    <sheet name="19 июня" sheetId="67" r:id="rId55"/>
    <sheet name="20 июня" sheetId="58" r:id="rId56"/>
    <sheet name="23 июня" sheetId="59" r:id="rId57"/>
    <sheet name="24 июня" sheetId="77" r:id="rId58"/>
    <sheet name="25 июня" sheetId="78" r:id="rId59"/>
    <sheet name="28 июня" sheetId="69" r:id="rId60"/>
    <sheet name="29 июня" sheetId="73" r:id="rId61"/>
    <sheet name="30 июня" sheetId="74" r:id="rId62"/>
    <sheet name="01 апреля" sheetId="70" state="hidden" r:id="rId63"/>
    <sheet name="02 апреля" sheetId="71" state="hidden" r:id="rId64"/>
    <sheet name="03 апреля" sheetId="65" state="hidden" r:id="rId65"/>
    <sheet name="04 апреля" sheetId="56" state="hidden" r:id="rId66"/>
    <sheet name="10 апреля" sheetId="50" state="hidden" r:id="rId67"/>
    <sheet name="11 апреля" sheetId="51" state="hidden" r:id="rId68"/>
    <sheet name="Лист25" sheetId="68" state="hidden" r:id="rId69"/>
    <sheet name="4 марта" sheetId="53" state="hidden" r:id="rId70"/>
    <sheet name="31 июня" sheetId="75" r:id="rId71"/>
    <sheet name="30 май" sheetId="76" state="hidden" r:id="rId72"/>
    <sheet name="23 сентября" sheetId="62" state="hidden" r:id="rId73"/>
    <sheet name="24 сентября" sheetId="63" state="hidden" r:id="rId74"/>
    <sheet name="25 сентября" sheetId="64" state="hidden" r:id="rId75"/>
    <sheet name="2 сентября" sheetId="46" state="hidden" r:id="rId76"/>
    <sheet name="1 апреля " sheetId="23" state="hidden" r:id="rId77"/>
    <sheet name="2 апреля" sheetId="24" state="hidden" r:id="rId78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75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78" l="1"/>
  <c r="E26" i="77"/>
  <c r="E25" i="76" l="1"/>
  <c r="E28" i="75"/>
  <c r="E26" i="74" l="1"/>
  <c r="E29" i="73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<sst xmlns="http://schemas.openxmlformats.org/spreadsheetml/2006/main" count="2507" uniqueCount="250">
  <si>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</si>
  <si>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</si>
  <si>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</si>
  <si>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</si>
  <si>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</si>
  <si>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</si>
  <si>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</si>
  <si>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</si>
  <si>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</si>
  <si>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</si>
  <si>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</si>
  <si>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</si>
  <si>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</si>
  <si>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</si>
  <si>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</si>
  <si>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</si>
  <si>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</si>
  <si>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</si>
  <si>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</si>
  <si>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</si>
  <si>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</si>
  <si>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</si>
  <si>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</si>
  <si>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</si>
  <si>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</si>
  <si>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</si>
  <si>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</si>
  <si>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</si>
  <si>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</si>
  <si>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</si>
  <si>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</si>
  <si>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</si>
  <si>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</si>
  <si>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</si>
  <si>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</si>
  <si>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</si>
  <si>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</si>
  <si>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</si>
  <si>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</si>
  <si>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</si>
  <si>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</si>
  <si>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</si>
  <si>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</si>
  <si>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</si>
  <si>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</si>
  <si>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</si>
  <si>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</si>
  <si>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</si>
  <si>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</si>
  <si>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</si>
  <si>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</si>
  <si>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</si>
  <si>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</si>
  <si>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</si>
  <si>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</si>
  <si>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</si>
  <si>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</si>
  <si>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</si>
  <si>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</si>
  <si>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</si>
  <si>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</si>
  <si>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</si>
  <si>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</si>
  <si>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</si>
  <si>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</si>
  <si>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</si>
  <si>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</si>
  <si>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</si>
  <si>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</si>
  <si>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</si>
  <si>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</si>
  <si>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</si>
  <si>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</si>
  <si>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</si>
  <si>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</si>
  <si>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</si>
  <si>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</si>
  <si>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</si>
  <si>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</si>
  <si>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</si>
  <si>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</si>
  <si>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</si>
  <si>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</si>
  <si>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</si>
  <si>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</si>
  <si>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</si>
  <si>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</si>
  <si>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</si>
  <si>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</si>
  <si>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</si>
  <si>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</si>
  <si>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</si>
  <si>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</si>
  <si>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</si>
  <si>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</si>
  <si>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</si>
  <si>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</si>
  <si>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</si>
  <si>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</si>
  <si>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</si>
  <si>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</si>
  <si>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</si>
  <si>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</si>
  <si>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</si>
  <si>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</si>
  <si>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</si>
  <si>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</si>
  <si>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</si>
  <si>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</si>
  <si>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</si>
  <si>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</si>
  <si>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</si>
  <si>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</si>
  <si>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</si>
  <si>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</si>
  <si>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</si>
  <si>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</si>
  <si>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</si>
  <si>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</si>
  <si>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</si>
  <si>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</si>
  <si>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</si>
  <si>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</si>
  <si>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</si>
  <si>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</si>
  <si>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</si>
  <si>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</si>
  <si>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</si>
  <si>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</si>
  <si>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</si>
  <si>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</si>
  <si>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</si>
  <si>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</si>
  <si>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</si>
  <si>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</si>
  <si>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</si>
  <si>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</si>
  <si>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</si>
  <si>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</si>
  <si>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</si>
  <si>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</si>
  <si>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</si>
  <si>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</si>
  <si>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</si>
  <si>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</si>
  <si>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</si>
  <si>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</si>
  <si>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</si>
  <si>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</si>
  <si>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</si>
  <si>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</si>
  <si>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</si>
  <si>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</si>
  <si>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</si>
  <si>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</si>
  <si>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</si>
  <si>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</si>
  <si>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</si>
  <si>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</si>
  <si>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</si>
  <si>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</si>
  <si>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</si>
  <si>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</si>
  <si>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</si>
  <si>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</si>
  <si>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</si>
  <si>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</si>
  <si>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</si>
  <si>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</si>
  <si>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</si>
  <si>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</si>
  <si>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</si>
  <si>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</si>
  <si>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</si>
  <si>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</si>
  <si>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</si>
  <si>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</si>
  <si>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</si>
  <si>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</si>
  <si>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</si>
  <si>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</si>
  <si>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</si>
  <si>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</si>
  <si>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</si>
  <si>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</si>
  <si>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</si>
  <si>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</si>
  <si>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</si>
  <si>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</si>
  <si>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</si>
  <si>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</si>
  <si>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</si>
  <si>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</si>
  <si>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</si>
  <si>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</si>
  <si>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</si>
  <si>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</si>
  <si>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</si>
  <si>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</si>
  <si>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</si>
  <si>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</si>
  <si>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</si>
  <si>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</si>
  <si>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</si>
  <si>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</si>
  <si>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</si>
  <si>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</si>
  <si>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</si>
  <si>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</si>
  <si>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</si>
  <si>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</si>
  <si>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</si>
  <si>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</si>
  <si>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</si>
  <si>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</si>
  <si>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</si>
  <si>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</si>
  <si>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</si>
  <si>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</si>
  <si>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</si>
  <si>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</si>
  <si>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</si>
  <si>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</si>
  <si>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</si>
  <si>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</si>
  <si>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</si>
  <si>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</si>
  <si>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</si>
  <si>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</si>
  <si>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</si>
  <si>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</si>
  <si>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</si>
  <si>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</si>
  <si>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</si>
  <si>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</si>
  <si>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</si>
  <si>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</si>
  <si>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</si>
  <si>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</si>
  <si>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</si>
  <si>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</si>
  <si>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</si>
  <si>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Салат из припущенной  моркови с яблоками</t>
  </si>
  <si>
    <t>Пюре гороховое</t>
  </si>
  <si>
    <t>Рис отварной рассып-ый с масл слив</t>
  </si>
  <si>
    <t>Огурцы порционно соленые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</si>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</sst>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85" Type="http://schemas.openxmlformats.org/officeDocument/2006/relationships/usernames" Target="revisions/userNames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9.xml"/><Relationship Id="rId108" Type="http://schemas.openxmlformats.org/officeDocument/2006/relationships/revisionLog" Target="revisionLog8.xml"/><Relationship Id="rId107" Type="http://schemas.openxmlformats.org/officeDocument/2006/relationships/revisionLog" Target="revisionLog7.xml"/><Relationship Id="rId110" Type="http://schemas.openxmlformats.org/officeDocument/2006/relationships/revisionLog" Target="revisionLog10.xml"/><Relationship Id="rId10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73313E3-F52E-495C-B9D0-5BD4908A4109}" diskRevisions="1" revisionId="5981" version="83" protected="1">
  <header guid="{F68D5D8E-D95E-4A81-BCB7-87F52B63C2FD}" dateTime="2025-05-13T11:25:46" maxSheetId="76" userName="Пользователь" r:id="rId106" minRId="5710" maxRId="5719">
    <sheetIdMap count="7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1"/>
      <sheetId val="52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62"/>
      <sheetId val="63"/>
      <sheetId val="64"/>
      <sheetId val="46"/>
      <sheetId val="23"/>
      <sheetId val="24"/>
    </sheetIdMap>
  </header>
  <header guid="{426A07D3-AC1C-4DEB-8261-B07152B37ADE}" dateTime="2025-05-13T11:28:51" maxSheetId="77" userName="Пользователь" r:id="rId107" minRId="5720" maxRId="5788">
    <sheetIdMap count="7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1"/>
      <sheetId val="52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  <header guid="{5F642AC6-9DD5-49D3-8DCA-D96BDF5ACA22}" dateTime="2025-05-13T11:30:29" maxSheetId="77" userName="Пользователь" r:id="rId108" minRId="5789" maxRId="5850">
    <sheetIdMap count="7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1"/>
      <sheetId val="52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  <header guid="{01EE1A6B-2E65-4938-AFF5-3391753EA476}" dateTime="2025-05-30T10:47:13" maxSheetId="78" userName="Пользователь" r:id="rId109" minRId="5851" maxRId="5912">
    <sheetIdMap count="7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  <header guid="{C73313E3-F52E-495C-B9D0-5BD4908A4109}" dateTime="2025-05-30T10:52:45" maxSheetId="79" userName="Пользователь" r:id="rId110" minRId="5913" maxRId="5981">
    <sheetIdMap count="7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913" sheetId="78" name="[меню май 2025.xlsx]25 июня" sheetPosition="58"/>
  <rcc rId="5914" sId="78">
    <nc r="B1" t="inlineStr">
      <is>
        <t>Согласно контракту</t>
      </is>
    </nc>
  </rcc>
  <rcc rId="5915" sId="78">
    <nc r="B2" t="inlineStr">
      <is>
        <t>№2024.617</t>
      </is>
    </nc>
  </rcc>
  <rcc rId="5916" sId="78">
    <nc r="B3" t="inlineStr">
      <is>
        <t>от 23.12.2023 г.</t>
      </is>
    </nc>
  </rcc>
  <rcc rId="5917" sId="78">
    <nc r="C5" t="inlineStr">
      <is>
        <t>5 день</t>
      </is>
    </nc>
  </rcc>
  <rcc rId="5918" sId="7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919" sId="7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sqref="D8" start="0" length="0">
    <dxf>
      <font>
        <b/>
        <sz val="11"/>
        <color theme="1"/>
        <name val="Calibri"/>
        <scheme val="minor"/>
      </font>
    </dxf>
  </rfmt>
  <rfmt sheetId="7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920" sId="7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921" sId="7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922" sId="7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23" sId="7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924" sId="7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925" sId="7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926" sId="7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927" sId="78" odxf="1" s="1" dxf="1">
    <nc r="C12" t="inlineStr">
      <is>
        <t>Суп молочный с вермишелью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28" sId="78" odxf="1" s="1" dxf="1">
    <nc r="D12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29" sId="78" odxf="1" s="1" dxf="1" numFmtId="4">
    <nc r="E12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30" sId="78" odxf="1" s="1" dxf="1">
    <nc r="C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1" sId="78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2" sId="78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33" sId="78" odxf="1" s="1" dxf="1">
    <nc r="C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4" sId="7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5" sId="7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936" sId="7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937" sId="78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938" sId="7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939" sId="7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940" sId="7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941" sId="78" odxf="1" dxf="1">
    <nc r="C16" t="inlineStr">
      <is>
        <t>Венегрет овощной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942" sId="7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943" sId="78" odxf="1" dxf="1" numFmtId="4">
    <nc r="E16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44" sId="78" odxf="1" dxf="1">
    <nc r="C17" t="inlineStr">
      <is>
        <t>Суп из овощей с мясными фрикадельками,со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45" sId="78" odxf="1" dxf="1">
    <nc r="D17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46" sId="78" odxf="1" dxf="1" numFmtId="4">
    <nc r="E17">
      <v>106.12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47" sId="78" odxf="1" dxf="1">
    <nc r="C18" t="inlineStr">
      <is>
        <t>Котлеты рубленые из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48" sId="78" odxf="1" dxf="1">
    <nc r="D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49" sId="78" odxf="1" dxf="1" numFmtId="4">
    <nc r="E18">
      <v>211.06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50" sId="78" odxf="1" dxf="1">
    <nc r="C19" t="inlineStr">
      <is>
        <t>Каша гречневая рассыпчатая с овощами,с маслом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51" sId="78" odxf="1" dxf="1">
    <nc r="D19" t="inlineStr">
      <is>
        <t>130/2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52" sId="78" odxf="1" dxf="1" numFmtId="4">
    <nc r="E19">
      <v>141.96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53" sId="78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54" sId="7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55" sId="78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56" sId="7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957" sId="7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958" sId="7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959" sId="7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60" sId="7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61" sId="7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62" sId="7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963" sId="78" odxf="1" dxf="1">
    <nc r="C23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64" sId="7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65" sId="78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966" sId="78" odxf="1" dxf="1">
    <nc r="C24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67" sId="78" odxf="1" dxf="1">
    <nc r="D24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68" sId="78" odxf="1" dxf="1" numFmtId="4">
    <nc r="E24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969" sId="7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970" sId="78" odxf="1" dxf="1">
    <nc r="C25" t="inlineStr">
      <is>
        <t>Элеш с птицей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71" sId="78" odxf="1" dxf="1">
    <nc r="D25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72" sId="78" odxf="1" dxf="1" numFmtId="4">
    <nc r="E25">
      <v>245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73" sId="7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74" sId="7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75" sId="7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976" sId="7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77" sId="78" odxf="1" dxf="1">
    <nc r="E27">
      <f>E26+E25+E24+E23+E22+E21+E20+E19+E17+E12+E18+E16+E15+E14+E13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978" sheetId="69" oldName="[меню май 2025.xlsx]26 май" newName="[меню май 2025.xlsx]28 июня"/>
  <rsnm rId="5979" sheetId="73" oldName="[меню май 2025.xlsx]27 май" newName="[меню май 2025.xlsx]29 июня"/>
  <rsnm rId="5980" sheetId="74" oldName="[меню май 2025.xlsx]28 май" newName="[меню май 2025.xlsx]30 июня"/>
  <rsnm rId="5981" sheetId="75" oldName="[меню май 2025.xlsx]29 май" newName="[меню май 2025.xlsx]31 июня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  <rsnm rId="5710" sheetId="55" oldName="[меню май 2025.xlsx]17 апреля" newName="[меню май 2025.xlsx]15 май"/>
  <rsnm rId="5711" sheetId="66" oldName="[меню май 2025.xlsx]18 апреля" newName="[меню май 2025.xlsx]16 май"/>
  <rsnm rId="5712" sheetId="67" oldName="[меню май 2025.xlsx]21 апреля" newName="[меню май 2025.xlsx]19 май"/>
  <rsnm rId="5713" sheetId="58" oldName="[меню май 2025.xlsx]22 апреля" newName="[меню май 2025.xlsx]20 май"/>
  <rsnm rId="5714" sheetId="59" oldName="[меню май 2025.xlsx]23 апреля" newName="[меню май 2025.xlsx]21 май"/>
  <rsnm rId="5715" sheetId="60" oldName="[меню май 2025.xlsx]24 апреля" newName="[меню май 2025.xlsx]22 май"/>
  <rsnm rId="5716" sheetId="47" oldName="[меню май 2025.xlsx]25 апреля" newName="[меню май 2025.xlsx]23 май"/>
  <rsnm rId="5717" sheetId="69" oldName="[меню май 2025.xlsx]28 апреля" newName="[меню май 2025.xlsx]26 май"/>
  <rsnm rId="5718" sheetId="73" oldName="[меню май 2025.xlsx]29 апреля" newName="[меню май 2025.xlsx]27 май"/>
  <rsnm rId="5719" sheetId="74" oldName="[меню май 2025.xlsx]30 апреля" newName="[меню май 2025.xlsx]28 май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720" sheetId="76" name="[меню май 2025.xlsx]30 май" sheetPosition="69"/>
  <rcc rId="5721" sId="75">
    <nc r="B1" t="inlineStr">
      <is>
        <t>Согласно контракту</t>
      </is>
    </nc>
  </rcc>
  <rcc rId="5722" sId="75">
    <nc r="B2" t="inlineStr">
      <is>
        <t>№2024.617</t>
      </is>
    </nc>
  </rcc>
  <rcc rId="5723" sId="75">
    <nc r="B3" t="inlineStr">
      <is>
        <t>от 23.12.2023 г.</t>
      </is>
    </nc>
  </rcc>
  <rcc rId="5724" sId="75">
    <nc r="C6" t="inlineStr">
      <is>
        <t>1 день</t>
      </is>
    </nc>
  </rcc>
  <rcc rId="5725" sId="75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726" sId="75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sqref="D8" start="0" length="0">
    <dxf>
      <font>
        <b/>
        <sz val="11"/>
        <color theme="1"/>
        <name val="Calibri"/>
        <scheme val="minor"/>
      </font>
    </dxf>
  </rfmt>
  <rfmt sheetId="75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727" sId="75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728" sId="75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729" sId="75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30" sId="75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5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731" sId="75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32" sId="75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33" sId="75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734" sId="75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35" sId="75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36" sId="75" odxf="1" s="1" dxf="1" numFmtId="4">
    <nc r="E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37" sId="75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38" sId="75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39" sId="75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40" sId="75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41" sId="75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42" sId="75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743" sId="75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744" sId="75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45" sId="75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46" sId="75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47" sId="75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748" sId="75" odxf="1" dxf="1">
    <nc r="C16" t="inlineStr">
      <is>
        <t>Икра морковная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749" sId="75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750" sId="75" odxf="1" dxf="1" numFmtId="4">
    <nc r="E16">
      <v>45.6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51" sId="75" odxf="1" dxf="1">
    <nc r="C17" t="inlineStr">
      <is>
        <t>Суп вермишелевый с картофелем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52" sId="75" odxf="1" dxf="1">
    <nc r="D17" t="inlineStr">
      <is>
        <t>180/15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53" sId="75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54" sId="75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55" sId="75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56" sId="75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57" sId="75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758" sId="7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759" sId="75" odxf="1" dxf="1" numFmtId="4">
    <nc r="E19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760" sId="75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61" sId="75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62" sId="75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7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63" sId="75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5764" sId="7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5765" sId="7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5766" sId="75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767" sId="75" odxf="1" dxf="1">
    <nc r="C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68" sId="7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69" sId="75" odxf="1" dxf="1" numFmtId="4">
    <nc r="E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770" sId="7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1" sId="7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2" sId="75" odxf="1" dxf="1" numFmtId="4">
    <nc r="E23">
      <v>192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773" sId="75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774" sId="75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75" sId="75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76" sId="75" odxf="1" dxf="1" numFmtId="4">
    <nc r="E24">
      <v>124.56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77" sId="75" odxf="1" dxf="1">
    <nc r="C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8" sId="75" odxf="1" dxf="1">
    <nc r="D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9" sId="75" odxf="1" dxf="1" numFmtId="4">
    <nc r="E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80" sId="75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1" sId="75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2" sId="75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83" sId="75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4" sId="75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5" sId="75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786" sId="75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87" sId="75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788" sheetId="75" oldName="[меню май 2025.xlsx]Лист27" newName="[меню май 2025.xlsx]29 май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9" sId="76">
    <nc r="B1" t="inlineStr">
      <is>
        <t>от 23.12.2023 г.</t>
      </is>
    </nc>
  </rcc>
  <rcc rId="5790" sId="76">
    <nc r="C3" t="inlineStr">
      <is>
        <t>2 день</t>
      </is>
    </nc>
  </rcc>
  <rcc rId="5791" sId="76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792" sId="76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6" sqref="D6" start="0" length="0">
    <dxf>
      <font>
        <b/>
        <sz val="11"/>
        <color theme="1"/>
        <name val="Calibri"/>
        <scheme val="minor"/>
      </font>
    </dxf>
  </rfmt>
  <rfmt sheetId="76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793" sId="76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794" sId="76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795" sId="76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96" sId="76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6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797" sId="76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98" sId="76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99" sId="76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800" sId="76" odxf="1" s="1" dxf="1">
    <nc r="C10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01" sId="76" odxf="1" s="1" dxf="1">
    <nc r="D10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02" sId="76" odxf="1" s="1" dxf="1" numFmtId="4">
    <nc r="E10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03" sId="76" odxf="1" s="1" dxf="1">
    <nc r="C11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4" sId="76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5" sId="76" odxf="1" s="1" dxf="1">
    <nc r="E11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6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06" sId="76" odxf="1" s="1" dxf="1">
    <nc r="C12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7" sId="76" odxf="1" s="1" dxf="1">
    <nc r="D12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8" sId="76" odxf="1" s="1" dxf="1" numFmtId="4">
    <nc r="E12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09" sId="76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810" sId="76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11" sId="76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12" sId="76" odxf="1" dxf="1" numFmtId="4">
    <nc r="E13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13" sId="76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814" sId="76" odxf="1" dxf="1">
    <nc r="C14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15" sId="76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16" sId="76" odxf="1" dxf="1" numFmtId="4">
    <nc r="E14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6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17" sId="76" odxf="1" dxf="1">
    <nc r="C15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18" sId="76" odxf="1" dxf="1">
    <nc r="D15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19" sId="76" odxf="1" dxf="1" numFmtId="4">
    <nc r="E15">
      <v>87.64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20" sId="76" odxf="1" dxf="1">
    <nc r="C16" t="inlineStr">
      <is>
        <t>Тефтели куриные в сметанно-томатномсоусе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1" sId="76" odxf="1" dxf="1">
    <nc r="D16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2" sId="76" odxf="1" dxf="1" numFmtId="4">
    <nc r="E16">
      <v>112.5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23" sId="76" odxf="1" dxf="1">
    <nc r="C17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4" sId="76" odxf="1" dxf="1">
    <nc r="D17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5" sId="76" odxf="1" dxf="1" numFmtId="4">
    <nc r="E17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26" sId="76" odxf="1" dxf="1">
    <nc r="C18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7" sId="76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8" sId="76" odxf="1" dxf="1" numFmtId="4">
    <nc r="E18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29" sId="76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30" sId="76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31" sId="76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6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832" sId="76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33" sId="76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34" sId="76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35" sId="76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836" sId="76" odxf="1" dxf="1">
    <nc r="C21" t="inlineStr">
      <is>
        <t>Молоко кипяченное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37" sId="76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38" sId="76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839" sId="76" odxf="1" dxf="1">
    <nc r="C22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0" sId="76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1" sId="76" odxf="1" dxf="1" numFmtId="4">
    <nc r="E22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42" sId="76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843" sId="76" odxf="1" dxf="1">
    <nc r="C23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44" sId="76" odxf="1" dxf="1">
    <nc r="D23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45" sId="76" odxf="1" dxf="1" numFmtId="4">
    <nc r="E23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46" sId="76" odxf="1" dxf="1">
    <nc r="C24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7" sId="76" odxf="1" dxf="1">
    <nc r="D24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8" sId="76" odxf="1" dxf="1" numFmtId="4">
    <nc r="E24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6" sqref="C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849" sId="76" odxf="1" dxf="1">
    <nc r="D25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50" sId="76" odxf="1" dxf="1">
    <nc r="E25">
      <f>E24+E23+E22+E21+E20+E19+E18+E17+E15+E16+E14+E13+E12+E10+11:11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851" sheetId="77" name="[меню май 2025.xlsx]24 июня" sheetPosition="57"/>
  <rcc rId="5852" sId="77">
    <nc r="B1" t="inlineStr">
      <is>
        <t>Согласно контракту</t>
      </is>
    </nc>
  </rcc>
  <rcc rId="5853" sId="77">
    <nc r="B2" t="inlineStr">
      <is>
        <t>№2024.617</t>
      </is>
    </nc>
  </rcc>
  <rcc rId="5854" sId="77">
    <nc r="B3" t="inlineStr">
      <is>
        <t>от 23.12.2023 г.</t>
      </is>
    </nc>
  </rcc>
  <rcc rId="5855" sId="77">
    <nc r="C6" t="inlineStr">
      <is>
        <t>4 день</t>
      </is>
    </nc>
  </rcc>
  <rcc rId="5856" sId="7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857" sId="7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sqref="D8" start="0" length="0">
    <dxf>
      <font>
        <b/>
        <sz val="11"/>
        <color theme="1"/>
        <name val="Calibri"/>
        <scheme val="minor"/>
      </font>
    </dxf>
  </rfmt>
  <rfmt sheetId="7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858" sId="7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859" sId="7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860" sId="7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61" sId="7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862" sId="7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863" sId="7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864" sId="77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865" sId="77" odxf="1" s="1" dxf="1">
    <nc r="C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66" sId="7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67" sId="77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68" sId="77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69" sId="7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70" sId="77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71" sId="77" odxf="1" s="1" dxf="1">
    <nc r="C14" t="inlineStr">
      <is>
        <t>Бутер с маслом слив,с повидлом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72" sId="77" odxf="1" s="1" dxf="1">
    <nc r="D14" t="inlineStr">
      <is>
        <t>30/5/10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73" sId="77" odxf="1" s="1" dxf="1" numFmtId="4">
    <nc r="E14">
      <v>119.8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74" sId="7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875" sId="7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6" sId="77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7" sId="77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8" sId="77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879" sId="77" odxf="1" dxf="1">
    <nc r="C16" t="inlineStr">
      <is>
        <t>Салат из зеленого горошка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80" sId="7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81" sId="77" odxf="1" dxf="1" numFmtId="4">
    <nc r="E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82" sId="77" odxf="1" dxf="1">
    <nc r="C17" t="inlineStr">
      <is>
        <t>Суп картофельный с пшенной крупой на курином б-не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3" sId="77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4" sId="77" odxf="1" dxf="1" numFmtId="4">
    <nc r="E17">
      <v>61.74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85" sId="77" odxf="1" dxf="1">
    <nc r="C18" t="inlineStr">
      <is>
        <t>птица, тушенная с соусе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6" sId="77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7" sId="77" odxf="1" dxf="1" numFmtId="4">
    <nc r="E18">
      <v>264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88" sId="77" odxf="1" dxf="1">
    <nc r="C19" t="inlineStr">
      <is>
        <t>Компот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89" sId="7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90" sId="77" odxf="1" dxf="1" numFmtId="4">
    <nc r="E19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91" sId="7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92" sId="7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93" sId="7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894" sId="7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95" sId="7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96" sId="77" odxf="1" dxf="1" numFmtId="4">
    <nc r="E21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97" sId="77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898" sId="77" odxf="1" dxf="1">
    <nc r="C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99" sId="7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00" sId="77" odxf="1" dxf="1" numFmtId="4">
    <nc r="E22">
      <v>102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5901" sId="77" odxf="1" dxf="1">
    <nc r="B23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902" sId="77" odxf="1" dxf="1">
    <nc r="C23" t="inlineStr">
      <is>
        <t>Омлет натуральный с сыром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03" sId="77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04" sId="77" odxf="1" dxf="1" numFmtId="4">
    <nc r="E23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05" sId="77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6" sId="77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7" sId="77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08" sId="77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9" sId="77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10" sId="77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911" sId="77" odxf="1" dxf="1">
    <nc r="D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12" sId="77" odxf="1" dxf="1">
    <nc r="E26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73313E3-F52E-495C-B9D0-5BD4908A4109}" name="Пользователь" id="-1702010281" dateTime="2025-05-30T10:53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218</v>
      </c>
    </row>
  </sheetData>
  <customSheetViews>
    <customSheetView guid="{7D113E4B-2489-4A93-A066-E9128A217E1E}" topLeftCell="A4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7"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200</v>
      </c>
      <c r="E17" s="45">
        <v>87.64</v>
      </c>
    </row>
    <row r="18" spans="2:5" ht="42.75" customHeight="1" x14ac:dyDescent="0.25">
      <c r="B18" s="5"/>
      <c r="C18" s="40" t="s">
        <v>201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233</v>
      </c>
      <c r="E27" s="50">
        <f>E26+E25+E12+E24+E23+E22+E21+E20+E19+E17+E18+E16+E15+E14+E13</f>
        <v>1740.36</v>
      </c>
    </row>
  </sheetData>
  <customSheetViews>
    <customSheetView guid="{7D113E4B-2489-4A93-A066-E9128A217E1E}" topLeftCell="A7">
      <selection activeCell="E16" sqref="E16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219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 t="s">
        <v>231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220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64">
        <v>1770.11</v>
      </c>
    </row>
  </sheetData>
  <customSheetViews>
    <customSheetView guid="{7D113E4B-2489-4A93-A066-E9128A217E1E}" topLeftCell="A3">
      <selection activeCell="E29" sqref="E2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235</v>
      </c>
      <c r="E27" s="50">
        <f>E26+E25+E24+E23+E22+E21+E20+E19+E18+E17+E16+E15+E14+E13</f>
        <v>1531.71</v>
      </c>
    </row>
  </sheetData>
  <customSheetViews>
    <customSheetView guid="{7D113E4B-2489-4A93-A066-E9128A217E1E}">
      <selection activeCell="E2" sqref="A2:E27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E27+E26+E25+E24+E23+E22+E21+E20+E18+E13+E19+E17+E16+E15+E14</f>
        <v>1555.5199999999998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G28" sqref="G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225</v>
      </c>
      <c r="D13" s="30" t="s">
        <v>226</v>
      </c>
      <c r="E13" s="26">
        <v>208.76</v>
      </c>
    </row>
    <row r="14" spans="2:5" ht="15.75" x14ac:dyDescent="0.25">
      <c r="B14" s="2"/>
      <c r="C14" s="27" t="s">
        <v>227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198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199</v>
      </c>
      <c r="D18" s="41" t="s">
        <v>200</v>
      </c>
      <c r="E18" s="45">
        <v>88.56</v>
      </c>
    </row>
    <row r="19" spans="2:5" ht="52.15" customHeight="1" x14ac:dyDescent="0.25">
      <c r="B19" s="5"/>
      <c r="C19" s="40" t="s">
        <v>201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228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229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1712.6899999999998</v>
      </c>
    </row>
  </sheetData>
  <customSheetViews>
    <customSheetView guid="{7D113E4B-2489-4A93-A066-E9128A217E1E}">
      <selection activeCell="G28" sqref="G28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203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236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165</v>
      </c>
      <c r="D17" s="37" t="s">
        <v>35</v>
      </c>
      <c r="E17" s="44">
        <v>56.34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238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239</v>
      </c>
      <c r="D21" s="41" t="s">
        <v>16</v>
      </c>
      <c r="E21" s="45" t="s">
        <v>240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241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232</v>
      </c>
      <c r="E28" s="50">
        <v>1647.01</v>
      </c>
    </row>
  </sheetData>
  <customSheetViews>
    <customSheetView guid="{7D113E4B-2489-4A93-A066-E9128A217E1E}" topLeftCell="A7">
      <selection activeCell="E29" sqref="E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243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207</v>
      </c>
      <c r="E25" s="48">
        <v>95.67</v>
      </c>
    </row>
    <row r="26" spans="2:5" ht="40.15" customHeight="1" x14ac:dyDescent="0.25">
      <c r="B26" s="5" t="s">
        <v>79</v>
      </c>
      <c r="C26" s="20" t="s">
        <v>208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244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232</v>
      </c>
      <c r="E30" s="50">
        <f>E29+E28+E26+E25+E24+E23+E22+E20+E19+E18+E17+E16+E15+E14+E13</f>
        <v>1648.12</v>
      </c>
    </row>
  </sheetData>
  <customSheetViews>
    <customSheetView guid="{7D113E4B-2489-4A93-A066-E9128A217E1E}" topLeftCell="A7">
      <selection activeCell="D31" sqref="D31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D28" sqref="D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246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245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7D113E4B-2489-4A93-A066-E9128A217E1E}" topLeftCell="A5">
      <selection activeCell="D28" sqref="D28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8" workbookViewId="0">
      <selection activeCell="D30" sqref="D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247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248</v>
      </c>
      <c r="D25" s="39" t="s">
        <v>207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249</v>
      </c>
      <c r="E29" s="50">
        <f>E28+E27+E26+E25+E24+E23+E22+E21+E20+E19+E18+E17+E16+E15+E14+E13</f>
        <v>1767.7199999999996</v>
      </c>
    </row>
  </sheetData>
  <customSheetViews>
    <customSheetView guid="{7D113E4B-2489-4A93-A066-E9128A217E1E}" topLeftCell="A8">
      <selection activeCell="D30" sqref="D30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G21" sqref="G21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E27+E26+E25+E24+E23+E22+E21+E20+E18+E19+E17+E16+E15+E13+14:14</f>
        <v>1740.3599999999997</v>
      </c>
    </row>
  </sheetData>
  <customSheetViews>
    <customSheetView guid="{7D113E4B-2489-4A93-A066-E9128A217E1E}">
      <selection activeCell="G21" sqref="G21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D30" sqref="D3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50">
        <f>E28+E27+E26+E25+E24+E23+E22+E21+E20+E19+E18+E17+E16+E15+E14+E13</f>
        <v>1770.11</v>
      </c>
    </row>
  </sheetData>
  <customSheetViews>
    <customSheetView guid="{7D113E4B-2489-4A93-A066-E9128A217E1E}">
      <selection activeCell="D30" sqref="D30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10.25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60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120" x14ac:dyDescent="0.25">
      <c r="B17" s="5"/>
      <c r="C17" s="40" t="s">
        <v>175</v>
      </c>
      <c r="D17" s="41" t="s">
        <v>16</v>
      </c>
      <c r="E17" s="45">
        <v>61.74</v>
      </c>
    </row>
    <row r="18" spans="2:5" ht="90" x14ac:dyDescent="0.25">
      <c r="B18" s="5"/>
      <c r="C18" s="40" t="s">
        <v>131</v>
      </c>
      <c r="D18" s="41" t="s">
        <v>115</v>
      </c>
      <c r="E18" s="45">
        <v>264</v>
      </c>
    </row>
    <row r="19" spans="2:5" ht="6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ht="45" x14ac:dyDescent="0.25">
      <c r="B20" s="5"/>
      <c r="C20" s="40" t="s">
        <v>2</v>
      </c>
      <c r="D20" s="41" t="s">
        <v>46</v>
      </c>
      <c r="E20" s="45">
        <v>58.75</v>
      </c>
    </row>
    <row r="21" spans="2:5" ht="30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63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47.25" x14ac:dyDescent="0.25">
      <c r="B25" s="2"/>
      <c r="C25" s="24" t="s">
        <v>2</v>
      </c>
      <c r="D25" s="33" t="s">
        <v>19</v>
      </c>
      <c r="E25" s="23">
        <v>70.5</v>
      </c>
    </row>
    <row r="26" spans="2:5" ht="30.75" thickBot="1" x14ac:dyDescent="0.3">
      <c r="B26" s="3"/>
      <c r="C26" s="19"/>
      <c r="D26" s="49" t="s">
        <v>235</v>
      </c>
      <c r="E26" s="50">
        <f>E25+E24+E23+E22+E21+E20+E19+E18+E17+E16+E15+E14+E13+E12</f>
        <v>1531.71</v>
      </c>
    </row>
  </sheetData>
  <customSheetViews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8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150" x14ac:dyDescent="0.25">
      <c r="B17" s="5"/>
      <c r="C17" s="40" t="s">
        <v>194</v>
      </c>
      <c r="D17" s="41" t="s">
        <v>149</v>
      </c>
      <c r="E17" s="45">
        <v>106.12</v>
      </c>
    </row>
    <row r="18" spans="2:5" ht="75" x14ac:dyDescent="0.25">
      <c r="B18" s="5"/>
      <c r="C18" s="40" t="s">
        <v>177</v>
      </c>
      <c r="D18" s="41" t="s">
        <v>69</v>
      </c>
      <c r="E18" s="45">
        <v>211.06</v>
      </c>
    </row>
    <row r="19" spans="2:5" ht="135" x14ac:dyDescent="0.25">
      <c r="B19" s="5"/>
      <c r="C19" s="40" t="s">
        <v>195</v>
      </c>
      <c r="D19" s="41" t="s">
        <v>168</v>
      </c>
      <c r="E19" s="45">
        <v>141.96</v>
      </c>
    </row>
    <row r="20" spans="2:5" ht="60" x14ac:dyDescent="0.25">
      <c r="B20" s="5"/>
      <c r="C20" s="40" t="s">
        <v>152</v>
      </c>
      <c r="D20" s="41" t="s">
        <v>16</v>
      </c>
      <c r="E20" s="45">
        <v>55.26</v>
      </c>
    </row>
    <row r="21" spans="2:5" ht="45" x14ac:dyDescent="0.25">
      <c r="B21" s="5"/>
      <c r="C21" s="42" t="s">
        <v>2</v>
      </c>
      <c r="D21" s="43" t="s">
        <v>46</v>
      </c>
      <c r="E21" s="46">
        <v>58.75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103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1.5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78.75" x14ac:dyDescent="0.25">
      <c r="B26" s="2"/>
      <c r="C26" s="24" t="s">
        <v>96</v>
      </c>
      <c r="D26" s="33" t="s">
        <v>62</v>
      </c>
      <c r="E26" s="23">
        <v>26.48</v>
      </c>
    </row>
    <row r="27" spans="2:5" ht="30.75" thickBot="1" x14ac:dyDescent="0.3">
      <c r="B27" s="3"/>
      <c r="C27" s="19"/>
      <c r="D27" s="49" t="s">
        <v>232</v>
      </c>
      <c r="E27" s="50">
        <f>E26+E25+E24+E23+E22+E21+E20+E19+E17+E12+E18+E16+E15+E14+E13</f>
        <v>1555.5199999999998</v>
      </c>
    </row>
  </sheetData>
  <customSheetViews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D28" sqref="D2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198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199</v>
      </c>
      <c r="D17" s="41" t="s">
        <v>200</v>
      </c>
      <c r="E17" s="45">
        <v>88.56</v>
      </c>
    </row>
    <row r="18" spans="2:5" ht="30" x14ac:dyDescent="0.25">
      <c r="B18" s="5"/>
      <c r="C18" s="40" t="s">
        <v>201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202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</f>
        <v>1712.6899999999998</v>
      </c>
    </row>
  </sheetData>
  <customSheetViews>
    <customSheetView guid="{7D113E4B-2489-4A93-A066-E9128A217E1E}">
      <selection activeCell="D28" sqref="D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D38" sqref="D3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7D113E4B-2489-4A93-A066-E9128A217E1E}">
      <selection activeCell="D38" sqref="D3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30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7D113E4B-2489-4A93-A066-E9128A217E1E}" state="hidden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216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1674.7199999999996</v>
      </c>
    </row>
  </sheetData>
  <customSheetViews>
    <customSheetView guid="{7D113E4B-2489-4A93-A066-E9128A217E1E}" state="hidden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221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207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1627.1</v>
      </c>
    </row>
  </sheetData>
  <customSheetViews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223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222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224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1555.52</v>
      </c>
    </row>
  </sheetData>
  <customSheetViews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sqref="A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184</v>
      </c>
      <c r="D16" s="37" t="s">
        <v>53</v>
      </c>
      <c r="E16" s="44">
        <v>45.6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31.5" x14ac:dyDescent="0.25">
      <c r="B25" s="2"/>
      <c r="C25" s="24" t="s">
        <v>88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232</v>
      </c>
      <c r="E28" s="50">
        <f>E27+E26+E25+E24+E23+E22+E21+E20+E19+E18+E17+E16+E15+E14+E13+E12</f>
        <v>1633.6999999999998</v>
      </c>
    </row>
  </sheetData>
  <customSheetViews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232</v>
      </c>
      <c r="E25" s="50">
        <f>E24+E23+E22+E21+E20+E19+E18+E17+E15+E16+E14+E13+E12+E10+11:11</f>
        <v>1740.3599999999997</v>
      </c>
    </row>
  </sheetData>
  <customSheetViews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78</vt:i4>
      </vt:variant>
    </vt:vector>
  </HeadingPairs>
  <TitlesOfParts>
    <vt:vector size="78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2 июня</vt:lpstr>
      <vt:lpstr>3 июня</vt:lpstr>
      <vt:lpstr>4 июня</vt:lpstr>
      <vt:lpstr>5 июня</vt:lpstr>
      <vt:lpstr>9 июня</vt:lpstr>
      <vt:lpstr>10 июня</vt:lpstr>
      <vt:lpstr>11 июня</vt:lpstr>
      <vt:lpstr>16 июня</vt:lpstr>
      <vt:lpstr>17 июня</vt:lpstr>
      <vt:lpstr>18 июня</vt:lpstr>
      <vt:lpstr>19 июня</vt:lpstr>
      <vt:lpstr>20 июня</vt:lpstr>
      <vt:lpstr>23 июня</vt:lpstr>
      <vt:lpstr>24 июня</vt:lpstr>
      <vt:lpstr>25 июня</vt:lpstr>
      <vt:lpstr>28 июня</vt:lpstr>
      <vt:lpstr>29 июня</vt:lpstr>
      <vt:lpstr>30 июня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31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2025-05-30T07:52:51Z</dcterms:modified>
</cp:coreProperties>
</file>